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L13" i="1" s="1"/>
  <c r="G9" i="1"/>
  <c r="G13" i="1" s="1"/>
  <c r="F9" i="1"/>
  <c r="F13" i="1" s="1"/>
  <c r="F16" i="1" s="1"/>
  <c r="E9" i="1"/>
  <c r="E13" i="1" s="1"/>
  <c r="E16" i="1" s="1"/>
  <c r="D10" i="1" l="1"/>
  <c r="H16" i="1"/>
  <c r="L16" i="1" s="1"/>
  <c r="G16" i="1"/>
  <c r="K16" i="1" s="1"/>
  <c r="K13" i="1"/>
</calcChain>
</file>

<file path=xl/sharedStrings.xml><?xml version="1.0" encoding="utf-8"?>
<sst xmlns="http://schemas.openxmlformats.org/spreadsheetml/2006/main" count="107" uniqueCount="75">
  <si>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</si>
  <si>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</si>
  <si>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</si>
  <si>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</si>
  <si>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</si>
  <si>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</si>
  <si>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</si>
  <si>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</si>
  <si>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</si>
  <si>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</si>
  <si>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</si>
  <si>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</si>
  <si>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</si>
  <si>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</si>
  <si>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</si>
  <si>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</si>
  <si>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</si>
  <si>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</si>
  <si>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</si>
  <si>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</si>
  <si>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</si>
  <si>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</si>
  <si>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</si>
  <si>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</si>
  <si>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</si>
  <si>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</si>
  <si>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</si>
  <si>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</si>
  <si>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</si>
  <si>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</si>
  <si>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</si>
  <si>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</si>
  <si>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</si>
  <si>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</si>
  <si>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</si>
  <si>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</si>
  <si>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</si>
  <si>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</si>
  <si>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</si>
  <si>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</si>
  <si>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</si>
  <si>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</si>
  <si>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</si>
  <si>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5.</t>
  </si>
  <si>
    <t>4.  ottelu</t>
  </si>
  <si>
    <t>Leena Holopainen</t>
  </si>
  <si>
    <t>8.</t>
  </si>
  <si>
    <t>PKP</t>
  </si>
  <si>
    <t>karsinta sarjapaikasta</t>
  </si>
  <si>
    <t>PKP = Puurtilan Kisa-Pojat  (1948)</t>
  </si>
  <si>
    <t>09.06. 1963  Kiri - SMJ  15-16</t>
  </si>
  <si>
    <t>29.05. 1966  PKP - Tahko  11-12</t>
  </si>
  <si>
    <t>3.  ottelu</t>
  </si>
  <si>
    <t>22.05. 1966  PKP - ParkU  19-4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</si>
  <si>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</si>
  <si>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</si>
  <si>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</si>
  <si>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</si>
  <si>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</si>
  <si>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</si>
  <si>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</si>
  <si>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</si>
  <si>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</si>
  <si>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</si>
  <si>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</si>
  <si>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</si>
  <si>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</si>
  <si>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</si>
  <si>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NAISET</t>
  </si>
  <si>
    <t xml:space="preserve"> ITÄ - LÄNSI - KORTTI</t>
  </si>
  <si>
    <t>20.08. 1967  Kauhajoki</t>
  </si>
  <si>
    <t xml:space="preserve"> 5-19</t>
  </si>
  <si>
    <t>vai</t>
  </si>
  <si>
    <t>Leo Hentunen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</si>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</sst>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7.570312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0.855468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43</v>
      </c>
      <c r="D4" s="11" t="s">
        <v>33</v>
      </c>
      <c r="E4" s="27">
        <v>2</v>
      </c>
      <c r="F4" s="27">
        <v>0</v>
      </c>
      <c r="G4" s="27">
        <v>0</v>
      </c>
      <c r="H4" s="27">
        <v>2</v>
      </c>
      <c r="I4" s="58"/>
      <c r="J4" s="58"/>
      <c r="K4" s="58"/>
      <c r="L4" s="58"/>
      <c r="M4" s="58"/>
      <c r="N4" s="5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43</v>
      </c>
      <c r="D5" s="11" t="s">
        <v>33</v>
      </c>
      <c r="E5" s="27">
        <v>1</v>
      </c>
      <c r="F5" s="27">
        <v>0</v>
      </c>
      <c r="G5" s="27">
        <v>0</v>
      </c>
      <c r="H5" s="27">
        <v>0</v>
      </c>
      <c r="I5" s="58"/>
      <c r="J5" s="58"/>
      <c r="K5" s="58"/>
      <c r="L5" s="58"/>
      <c r="M5" s="58"/>
      <c r="N5" s="5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/>
      <c r="D6" s="11"/>
      <c r="E6" s="27"/>
      <c r="F6" s="27"/>
      <c r="G6" s="27"/>
      <c r="H6" s="27"/>
      <c r="I6" s="58"/>
      <c r="J6" s="58"/>
      <c r="K6" s="58"/>
      <c r="L6" s="58"/>
      <c r="M6" s="58"/>
      <c r="N6" s="5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46</v>
      </c>
      <c r="D7" s="40" t="s">
        <v>47</v>
      </c>
      <c r="E7" s="27">
        <v>10</v>
      </c>
      <c r="F7" s="27">
        <v>4</v>
      </c>
      <c r="G7" s="27">
        <v>8</v>
      </c>
      <c r="H7" s="27">
        <v>16</v>
      </c>
      <c r="I7" s="58"/>
      <c r="J7" s="58"/>
      <c r="K7" s="58"/>
      <c r="L7" s="58"/>
      <c r="M7" s="58"/>
      <c r="N7" s="58"/>
      <c r="O7" s="25"/>
      <c r="P7" s="27"/>
      <c r="Q7" s="27"/>
      <c r="R7" s="27"/>
      <c r="S7" s="27"/>
      <c r="T7" s="27"/>
      <c r="U7" s="28">
        <v>1</v>
      </c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1967</v>
      </c>
      <c r="C8" s="27" t="s">
        <v>46</v>
      </c>
      <c r="D8" s="40" t="s">
        <v>47</v>
      </c>
      <c r="E8" s="27">
        <v>10</v>
      </c>
      <c r="F8" s="27"/>
      <c r="G8" s="27"/>
      <c r="H8" s="27">
        <v>17</v>
      </c>
      <c r="I8" s="58"/>
      <c r="J8" s="58"/>
      <c r="K8" s="58"/>
      <c r="L8" s="58"/>
      <c r="M8" s="58"/>
      <c r="N8" s="5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23</v>
      </c>
      <c r="F9" s="19">
        <f>SUM(F4:F8)</f>
        <v>4</v>
      </c>
      <c r="G9" s="19">
        <f>SUM(G4:G8)</f>
        <v>8</v>
      </c>
      <c r="H9" s="19">
        <f>SUM(H4:H8)</f>
        <v>35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1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1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111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35</v>
      </c>
      <c r="C12" s="39"/>
      <c r="D12" s="39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0" t="s">
        <v>37</v>
      </c>
      <c r="Q12" s="13"/>
      <c r="R12" s="13"/>
      <c r="S12" s="13"/>
      <c r="T12" s="59"/>
      <c r="U12" s="59"/>
      <c r="V12" s="59"/>
      <c r="W12" s="59"/>
      <c r="X12" s="59"/>
      <c r="Y12" s="13"/>
      <c r="Z12" s="13"/>
      <c r="AA12" s="13"/>
      <c r="AB12" s="13"/>
      <c r="AC12" s="13"/>
      <c r="AD12" s="13"/>
      <c r="AE12" s="13"/>
      <c r="AF12" s="6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15</v>
      </c>
      <c r="C13" s="13"/>
      <c r="D13" s="41"/>
      <c r="E13" s="27">
        <f>PRODUCT(E9)</f>
        <v>23</v>
      </c>
      <c r="F13" s="27">
        <f>PRODUCT(F9)</f>
        <v>4</v>
      </c>
      <c r="G13" s="27">
        <f>PRODUCT(G9)</f>
        <v>8</v>
      </c>
      <c r="H13" s="27">
        <f>PRODUCT(H9)</f>
        <v>35</v>
      </c>
      <c r="I13" s="27"/>
      <c r="J13" s="1"/>
      <c r="K13" s="42">
        <f>PRODUCT((F13+G13)/E13)</f>
        <v>0.52173913043478259</v>
      </c>
      <c r="L13" s="42">
        <f>PRODUCT(H13/E13)</f>
        <v>1.5217391304347827</v>
      </c>
      <c r="M13" s="42"/>
      <c r="N13" s="30"/>
      <c r="O13" s="25"/>
      <c r="P13" s="61" t="s">
        <v>38</v>
      </c>
      <c r="Q13" s="62"/>
      <c r="R13" s="62"/>
      <c r="S13" s="63" t="s">
        <v>50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4" t="s">
        <v>39</v>
      </c>
      <c r="AE13" s="63"/>
      <c r="AF13" s="6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3" t="s">
        <v>16</v>
      </c>
      <c r="C14" s="44"/>
      <c r="D14" s="45"/>
      <c r="E14" s="27"/>
      <c r="F14" s="27"/>
      <c r="G14" s="27"/>
      <c r="H14" s="27"/>
      <c r="I14" s="27"/>
      <c r="J14" s="1"/>
      <c r="K14" s="42"/>
      <c r="L14" s="42"/>
      <c r="M14" s="42"/>
      <c r="N14" s="30"/>
      <c r="O14" s="25"/>
      <c r="P14" s="66" t="s">
        <v>40</v>
      </c>
      <c r="Q14" s="67"/>
      <c r="R14" s="67"/>
      <c r="S14" s="68" t="s">
        <v>53</v>
      </c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 t="s">
        <v>52</v>
      </c>
      <c r="AE14" s="68"/>
      <c r="AF14" s="7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6" t="s">
        <v>17</v>
      </c>
      <c r="C15" s="47"/>
      <c r="D15" s="48"/>
      <c r="E15" s="28"/>
      <c r="F15" s="28"/>
      <c r="G15" s="28"/>
      <c r="H15" s="28"/>
      <c r="I15" s="28"/>
      <c r="J15" s="1"/>
      <c r="K15" s="49"/>
      <c r="L15" s="49"/>
      <c r="M15" s="49"/>
      <c r="N15" s="50"/>
      <c r="O15" s="25"/>
      <c r="P15" s="66" t="s">
        <v>41</v>
      </c>
      <c r="Q15" s="67"/>
      <c r="R15" s="67"/>
      <c r="S15" s="68" t="s">
        <v>50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39</v>
      </c>
      <c r="AE15" s="68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19">
        <f>SUM(E13:E15)</f>
        <v>23</v>
      </c>
      <c r="F16" s="19">
        <f>SUM(F13:F15)</f>
        <v>4</v>
      </c>
      <c r="G16" s="19">
        <f>SUM(G13:G15)</f>
        <v>8</v>
      </c>
      <c r="H16" s="19">
        <f>SUM(H13:H15)</f>
        <v>35</v>
      </c>
      <c r="I16" s="19"/>
      <c r="J16" s="1"/>
      <c r="K16" s="54">
        <f>PRODUCT((F16+G16)/E16)</f>
        <v>0.52173913043478259</v>
      </c>
      <c r="L16" s="54">
        <f>PRODUCT(H16/E16)</f>
        <v>1.5217391304347827</v>
      </c>
      <c r="M16" s="54"/>
      <c r="N16" s="31"/>
      <c r="O16" s="25"/>
      <c r="P16" s="71" t="s">
        <v>42</v>
      </c>
      <c r="Q16" s="72"/>
      <c r="R16" s="72"/>
      <c r="S16" s="73" t="s">
        <v>51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44</v>
      </c>
      <c r="AE16" s="73"/>
      <c r="AF16" s="7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49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3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7" t="s">
        <v>69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45</v>
      </c>
      <c r="C2" s="80"/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60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68</v>
      </c>
      <c r="C3" s="23" t="s">
        <v>54</v>
      </c>
      <c r="D3" s="83" t="s">
        <v>55</v>
      </c>
      <c r="E3" s="84" t="s">
        <v>1</v>
      </c>
      <c r="F3" s="25"/>
      <c r="G3" s="85" t="s">
        <v>56</v>
      </c>
      <c r="H3" s="86" t="s">
        <v>57</v>
      </c>
      <c r="I3" s="86" t="s">
        <v>28</v>
      </c>
      <c r="J3" s="18" t="s">
        <v>58</v>
      </c>
      <c r="K3" s="87" t="s">
        <v>59</v>
      </c>
      <c r="L3" s="87" t="s">
        <v>60</v>
      </c>
      <c r="M3" s="85" t="s">
        <v>61</v>
      </c>
      <c r="N3" s="85" t="s">
        <v>27</v>
      </c>
      <c r="O3" s="86" t="s">
        <v>62</v>
      </c>
      <c r="P3" s="85" t="s">
        <v>57</v>
      </c>
      <c r="Q3" s="85" t="s">
        <v>3</v>
      </c>
      <c r="R3" s="85">
        <v>1</v>
      </c>
      <c r="S3" s="85">
        <v>2</v>
      </c>
      <c r="T3" s="85">
        <v>3</v>
      </c>
      <c r="U3" s="85" t="s">
        <v>63</v>
      </c>
      <c r="V3" s="18" t="s">
        <v>19</v>
      </c>
      <c r="W3" s="17" t="s">
        <v>64</v>
      </c>
      <c r="X3" s="17" t="s">
        <v>65</v>
      </c>
      <c r="Y3" s="79"/>
      <c r="Z3" s="79"/>
      <c r="AA3" s="79"/>
      <c r="AB3" s="79"/>
      <c r="AC3" s="79"/>
      <c r="AD3" s="79"/>
    </row>
    <row r="4" spans="1:30" x14ac:dyDescent="0.25">
      <c r="A4" s="9"/>
      <c r="B4" s="118" t="s">
        <v>70</v>
      </c>
      <c r="C4" s="88" t="s">
        <v>71</v>
      </c>
      <c r="D4" s="89" t="s">
        <v>66</v>
      </c>
      <c r="E4" s="90" t="s">
        <v>47</v>
      </c>
      <c r="F4" s="119"/>
      <c r="G4" s="91"/>
      <c r="H4" s="92"/>
      <c r="I4" s="91">
        <v>1</v>
      </c>
      <c r="J4" s="93"/>
      <c r="K4" s="93" t="s">
        <v>72</v>
      </c>
      <c r="L4" s="93"/>
      <c r="M4" s="93">
        <v>1</v>
      </c>
      <c r="N4" s="91"/>
      <c r="O4" s="92"/>
      <c r="P4" s="91"/>
      <c r="Q4" s="120"/>
      <c r="R4" s="120"/>
      <c r="S4" s="120"/>
      <c r="T4" s="120"/>
      <c r="U4" s="120"/>
      <c r="V4" s="94"/>
      <c r="W4" s="88" t="s">
        <v>73</v>
      </c>
      <c r="X4" s="95" t="s">
        <v>74</v>
      </c>
      <c r="Y4" s="79"/>
      <c r="Z4" s="79"/>
      <c r="AA4" s="79"/>
      <c r="AB4" s="79"/>
      <c r="AC4" s="79"/>
      <c r="AD4" s="79"/>
    </row>
    <row r="5" spans="1:30" x14ac:dyDescent="0.25">
      <c r="A5" s="24"/>
      <c r="B5" s="96" t="s">
        <v>67</v>
      </c>
      <c r="C5" s="97"/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79"/>
      <c r="Z5" s="79"/>
      <c r="AA5" s="79"/>
      <c r="AB5" s="79"/>
      <c r="AC5" s="79"/>
      <c r="AD5" s="79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79"/>
      <c r="Z6" s="79"/>
      <c r="AA6" s="79"/>
      <c r="AB6" s="79"/>
      <c r="AC6" s="79"/>
      <c r="AD6" s="79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10"/>
      <c r="C85" s="1"/>
      <c r="D85" s="110"/>
      <c r="E85" s="11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79"/>
      <c r="Z85" s="79"/>
      <c r="AA85" s="79"/>
      <c r="AB85" s="79"/>
      <c r="AC85" s="79"/>
      <c r="AD8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2019-01-21T08:56:19Z</dcterms:modified>
</cp:coreProperties>
</file>